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1\АНАЛИТИКА К ЗАКОНОПРОЕКТАМ\30 сессия\Изменения в бюджет 2021\аналитическая записка\"/>
    </mc:Choice>
  </mc:AlternateContent>
  <bookViews>
    <workbookView xWindow="0" yWindow="0" windowWidth="28800" windowHeight="12435"/>
  </bookViews>
  <sheets>
    <sheet name="Приложение 12" sheetId="21" r:id="rId1"/>
  </sheets>
  <definedNames>
    <definedName name="_xlnm.Print_Area" localSheetId="0">'Приложение 12'!$A$1:$F$38</definedName>
  </definedNames>
  <calcPr calcId="152511"/>
</workbook>
</file>

<file path=xl/calcChain.xml><?xml version="1.0" encoding="utf-8"?>
<calcChain xmlns="http://schemas.openxmlformats.org/spreadsheetml/2006/main">
  <c r="D23" i="21" l="1"/>
  <c r="F26" i="21" l="1"/>
  <c r="F27" i="21"/>
  <c r="F28" i="21"/>
  <c r="F29" i="21"/>
  <c r="F30" i="21"/>
  <c r="F31" i="21"/>
  <c r="F32" i="21"/>
  <c r="F33" i="21"/>
  <c r="F36" i="21"/>
  <c r="F38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D35" i="21"/>
  <c r="D37" i="21"/>
  <c r="D38" i="21"/>
  <c r="D25" i="21"/>
  <c r="D6" i="21"/>
  <c r="D7" i="21"/>
  <c r="D8" i="21"/>
  <c r="D10" i="21"/>
  <c r="D11" i="21"/>
  <c r="D12" i="21"/>
  <c r="D13" i="21"/>
  <c r="D14" i="21"/>
  <c r="D16" i="21"/>
  <c r="D17" i="21"/>
  <c r="D18" i="21"/>
  <c r="D19" i="21"/>
  <c r="D20" i="21"/>
  <c r="D21" i="21"/>
  <c r="D22" i="21"/>
  <c r="D5" i="21"/>
  <c r="F5" i="21" l="1"/>
</calcChain>
</file>

<file path=xl/sharedStrings.xml><?xml version="1.0" encoding="utf-8"?>
<sst xmlns="http://schemas.openxmlformats.org/spreadsheetml/2006/main" count="60" uniqueCount="60">
  <si>
    <t>№ п/п</t>
  </si>
  <si>
    <t>Наименование</t>
  </si>
  <si>
    <t>Итого</t>
  </si>
  <si>
    <t>тыс. руб.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</si>
  <si>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</si>
  <si>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</si>
  <si>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</si>
  <si>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</si>
  <si>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</si>
  <si>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</si>
  <si>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</si>
  <si>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</si>
  <si>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</si>
  <si>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</si>
  <si>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</si>
  <si>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</si>
  <si>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</si>
  <si>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</si>
  <si>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</si>
  <si>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</si>
  <si>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</si>
  <si>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</si>
  <si>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</si>
  <si>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</si>
  <si>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</si>
  <si>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</si>
  <si>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</si>
  <si>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3.1</t>
  </si>
  <si>
    <t xml:space="preserve"> 3.1.1</t>
  </si>
  <si>
    <t>4</t>
  </si>
  <si>
    <t>Государственная программа Удмуртской Республики «Развитие инвестиционной деятельности в Удмуртской Республике»</t>
  </si>
  <si>
    <t>4.1</t>
  </si>
  <si>
    <t>4.1.1</t>
  </si>
  <si>
    <t>Оказание государственной поддержки моногородам Удмуртской Республики</t>
  </si>
  <si>
    <t>Итого:</t>
  </si>
  <si>
    <t>Подпрограмма «Комплексное развитие сельских территорий»</t>
  </si>
  <si>
    <t>Развитие транспортной инфраструктуры на сельских территориях</t>
  </si>
  <si>
    <t>5.</t>
  </si>
  <si>
    <t>Расходы на исполнение судебных актов, актов иных уполномоченных государственных органов</t>
  </si>
  <si>
    <t>Подпрограмма «Формирование благоприятной деловой среды для реализации инвестиционных проектов в Удмуртской Республике»</t>
  </si>
  <si>
    <t>Приложение 4 к аналитической записке</t>
  </si>
  <si>
    <t>– межбюджетные трансферты, передаваемые бюджетам субъектов Российской Федерации на финансовое обеспечение дорожной деятельности</t>
  </si>
  <si>
    <t>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</si>
  <si>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>– денежные взыскания (штрафы) за нарушение законодательства Российской Федерации о безопасности дорожного движения</t>
  </si>
  <si>
    <t>– транспортный налог</t>
  </si>
  <si>
    <t>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</si>
  <si>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– доходы от эксплуатации и использования имущества автомобильных дорог, находящихся в собственности субъектов Российской Федерации</t>
  </si>
  <si>
    <t>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</si>
  <si>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– иные доходы</t>
  </si>
  <si>
    <t>– 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</si>
  <si>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</si>
  <si>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>– межбюджетные трансферты, передаваемые бюджетам субъектов Российской Федерации на 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</si>
  <si>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>Сумма с учётом поправок</t>
  </si>
  <si>
    <t xml:space="preserve"> Справочно:</t>
  </si>
  <si>
    <t>Темп роста, %</t>
  </si>
  <si>
    <t>Объём бюджетных ассигнований дорожного фонда Удмуртской Республики на 2021 год</t>
  </si>
  <si>
    <t>–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</si>
  <si>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– неиспользованные бюджетные ассигнования по состоянию на 1 января 2021 года</t>
  </si>
  <si>
    <t xml:space="preserve">Действующая редакция по закону о бюджете на 2021 год </t>
  </si>
  <si>
    <t>Изменения, внесенные законопроектом
 от 09.02.2021г.                                № 849-6зп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</si>
</sst>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/>
    <xf numFmtId="0" fontId="21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/>
    <xf numFmtId="165" fontId="30" fillId="0" borderId="0" xfId="0" applyNumberFormat="1" applyFont="1" applyFill="1" applyBorder="1" applyAlignment="1"/>
    <xf numFmtId="165" fontId="30" fillId="0" borderId="0" xfId="0" applyNumberFormat="1" applyFont="1" applyBorder="1" applyAlignment="1"/>
    <xf numFmtId="0" fontId="24" fillId="0" borderId="13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/>
    <xf numFmtId="0" fontId="24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horizontal="center" vertical="center" wrapText="1"/>
    </xf>
    <xf numFmtId="165" fontId="23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/>
    <xf numFmtId="0" fontId="28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165" fontId="31" fillId="25" borderId="10" xfId="0" applyNumberFormat="1" applyFont="1" applyFill="1" applyBorder="1" applyAlignment="1">
      <alignment horizontal="center" vertical="center"/>
    </xf>
    <xf numFmtId="165" fontId="31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2" fontId="26" fillId="0" borderId="11" xfId="0" applyNumberFormat="1" applyFont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  <xf numFmtId="2" fontId="26" fillId="24" borderId="11" xfId="0" applyNumberFormat="1" applyFont="1" applyFill="1" applyBorder="1" applyAlignment="1">
      <alignment horizontal="left" vertical="top" wrapText="1"/>
    </xf>
    <xf numFmtId="2" fontId="26" fillId="24" borderId="12" xfId="0" applyNumberFormat="1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5" fillId="0" borderId="0" xfId="0" applyFont="1" applyBorder="1" applyAlignment="1">
      <alignment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 2 2" xfId="46"/>
    <cellStyle name="Финансовый 2 3" xfId="47"/>
    <cellStyle name="Хороший" xfId="48" builtinId="26" customBuiltin="1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3" zoomScale="70" zoomScaleNormal="70" zoomScaleSheetLayoutView="90" workbookViewId="0">
      <selection activeCell="S9" sqref="S9"/>
    </sheetView>
  </sheetViews>
  <sheetFormatPr defaultRowHeight="15.75" x14ac:dyDescent="0.25"/>
  <cols>
    <col min="1" max="1" width="9.7109375" style="2" customWidth="1"/>
    <col min="2" max="2" width="66.7109375" style="1" customWidth="1"/>
    <col min="3" max="3" width="17.28515625" style="22" customWidth="1"/>
    <col min="4" max="4" width="18.7109375" style="16" customWidth="1"/>
    <col min="5" max="5" width="19.5703125" style="16" customWidth="1"/>
    <col min="6" max="6" width="12.28515625" style="1" customWidth="1"/>
    <col min="7" max="16384" width="9.140625" style="1"/>
  </cols>
  <sheetData>
    <row r="1" spans="1:10" ht="16.899999999999999" customHeight="1" x14ac:dyDescent="0.25">
      <c r="A1" s="56" t="s">
        <v>40</v>
      </c>
      <c r="B1" s="56"/>
      <c r="C1" s="56"/>
      <c r="D1" s="56"/>
      <c r="E1" s="56"/>
      <c r="F1" s="56"/>
    </row>
    <row r="2" spans="1:10" ht="37.5" customHeight="1" x14ac:dyDescent="0.25">
      <c r="A2" s="55" t="s">
        <v>55</v>
      </c>
      <c r="B2" s="55"/>
      <c r="C2" s="55"/>
      <c r="D2" s="55"/>
      <c r="E2" s="55"/>
      <c r="F2" s="55"/>
    </row>
    <row r="3" spans="1:10" ht="12.75" customHeight="1" x14ac:dyDescent="0.25">
      <c r="A3" s="4"/>
      <c r="B3" s="5"/>
      <c r="C3" s="21"/>
      <c r="D3" s="15"/>
      <c r="E3" s="3" t="s">
        <v>3</v>
      </c>
    </row>
    <row r="4" spans="1:10" ht="99" customHeight="1" x14ac:dyDescent="0.25">
      <c r="A4" s="7" t="s">
        <v>0</v>
      </c>
      <c r="B4" s="19" t="s">
        <v>1</v>
      </c>
      <c r="C4" s="59" t="s">
        <v>58</v>
      </c>
      <c r="D4" s="58" t="s">
        <v>59</v>
      </c>
      <c r="E4" s="35" t="s">
        <v>52</v>
      </c>
      <c r="F4" s="34" t="s">
        <v>54</v>
      </c>
    </row>
    <row r="5" spans="1:10" s="6" customFormat="1" ht="56.25" x14ac:dyDescent="0.25">
      <c r="A5" s="8">
        <v>1</v>
      </c>
      <c r="B5" s="23" t="s">
        <v>4</v>
      </c>
      <c r="C5" s="20">
        <v>6673059.9000000004</v>
      </c>
      <c r="D5" s="39">
        <f>E5-C5</f>
        <v>2560530.0999999996</v>
      </c>
      <c r="E5" s="20">
        <v>9233590</v>
      </c>
      <c r="F5" s="36">
        <f>E5/C5*100</f>
        <v>138.37115413874827</v>
      </c>
    </row>
    <row r="6" spans="1:10" ht="19.5" x14ac:dyDescent="0.25">
      <c r="A6" s="9" t="s">
        <v>5</v>
      </c>
      <c r="B6" s="24" t="s">
        <v>6</v>
      </c>
      <c r="C6" s="32">
        <v>6315910</v>
      </c>
      <c r="D6" s="40">
        <f t="shared" ref="D6:D22" si="0">E6-C6</f>
        <v>2463618.1999999993</v>
      </c>
      <c r="E6" s="32">
        <v>8779528.1999999993</v>
      </c>
      <c r="F6" s="36">
        <f t="shared" ref="F6:F23" si="1">E6/C6*100</f>
        <v>139.00654379178928</v>
      </c>
      <c r="J6" s="2"/>
    </row>
    <row r="7" spans="1:10" ht="37.5" x14ac:dyDescent="0.25">
      <c r="A7" s="10" t="s">
        <v>7</v>
      </c>
      <c r="B7" s="25" t="s">
        <v>8</v>
      </c>
      <c r="C7" s="32">
        <v>3269733.7</v>
      </c>
      <c r="D7" s="40">
        <f t="shared" si="0"/>
        <v>2204330.7000000002</v>
      </c>
      <c r="E7" s="32">
        <v>5474064.4000000004</v>
      </c>
      <c r="F7" s="36">
        <f t="shared" si="1"/>
        <v>167.41621496576312</v>
      </c>
    </row>
    <row r="8" spans="1:10" ht="112.5" x14ac:dyDescent="0.25">
      <c r="A8" s="10" t="s">
        <v>9</v>
      </c>
      <c r="B8" s="26" t="s">
        <v>10</v>
      </c>
      <c r="C8" s="32">
        <v>1297499.8999999999</v>
      </c>
      <c r="D8" s="40">
        <f t="shared" si="0"/>
        <v>483931</v>
      </c>
      <c r="E8" s="32">
        <v>1781430.9</v>
      </c>
      <c r="F8" s="36">
        <f t="shared" si="1"/>
        <v>137.29718977242311</v>
      </c>
    </row>
    <row r="9" spans="1:10" ht="112.5" x14ac:dyDescent="0.25">
      <c r="A9" s="10" t="s">
        <v>11</v>
      </c>
      <c r="B9" s="27" t="s">
        <v>12</v>
      </c>
      <c r="C9" s="32">
        <v>450000</v>
      </c>
      <c r="D9" s="40"/>
      <c r="E9" s="32">
        <v>450000</v>
      </c>
      <c r="F9" s="36">
        <f t="shared" si="1"/>
        <v>100</v>
      </c>
    </row>
    <row r="10" spans="1:10" ht="19.5" x14ac:dyDescent="0.25">
      <c r="A10" s="9" t="s">
        <v>13</v>
      </c>
      <c r="B10" s="25" t="s">
        <v>14</v>
      </c>
      <c r="C10" s="32">
        <v>105510.1</v>
      </c>
      <c r="D10" s="40">
        <f t="shared" si="0"/>
        <v>5045.5</v>
      </c>
      <c r="E10" s="32">
        <v>110555.6</v>
      </c>
      <c r="F10" s="36">
        <f t="shared" si="1"/>
        <v>104.78200665149593</v>
      </c>
    </row>
    <row r="11" spans="1:10" ht="37.5" x14ac:dyDescent="0.25">
      <c r="A11" s="10" t="s">
        <v>15</v>
      </c>
      <c r="B11" s="25" t="s">
        <v>16</v>
      </c>
      <c r="C11" s="32">
        <v>2635779.5</v>
      </c>
      <c r="D11" s="40">
        <f t="shared" si="0"/>
        <v>253427.39999999991</v>
      </c>
      <c r="E11" s="32">
        <v>2889206.9</v>
      </c>
      <c r="F11" s="36">
        <f t="shared" si="1"/>
        <v>109.61489381035096</v>
      </c>
    </row>
    <row r="12" spans="1:10" ht="56.25" x14ac:dyDescent="0.25">
      <c r="A12" s="10" t="s">
        <v>17</v>
      </c>
      <c r="B12" s="25" t="s">
        <v>18</v>
      </c>
      <c r="C12" s="32">
        <v>159905.70000000001</v>
      </c>
      <c r="D12" s="40">
        <f t="shared" si="0"/>
        <v>-7248.2000000000116</v>
      </c>
      <c r="E12" s="32">
        <v>152657.5</v>
      </c>
      <c r="F12" s="36">
        <f t="shared" si="1"/>
        <v>95.467203483052828</v>
      </c>
    </row>
    <row r="13" spans="1:10" ht="37.5" x14ac:dyDescent="0.25">
      <c r="A13" s="9" t="s">
        <v>19</v>
      </c>
      <c r="B13" s="25" t="s">
        <v>20</v>
      </c>
      <c r="C13" s="32">
        <v>144981</v>
      </c>
      <c r="D13" s="40">
        <f t="shared" si="0"/>
        <v>8062.7999999999884</v>
      </c>
      <c r="E13" s="32">
        <v>153043.79999999999</v>
      </c>
      <c r="F13" s="36">
        <f t="shared" si="1"/>
        <v>105.56128044364432</v>
      </c>
    </row>
    <row r="14" spans="1:10" ht="37.5" x14ac:dyDescent="0.25">
      <c r="A14" s="9" t="s">
        <v>21</v>
      </c>
      <c r="B14" s="25" t="s">
        <v>22</v>
      </c>
      <c r="C14" s="32">
        <v>357149.9</v>
      </c>
      <c r="D14" s="40">
        <f t="shared" si="0"/>
        <v>96911.899999999965</v>
      </c>
      <c r="E14" s="32">
        <v>454061.8</v>
      </c>
      <c r="F14" s="36">
        <f t="shared" si="1"/>
        <v>127.13479690180509</v>
      </c>
    </row>
    <row r="15" spans="1:10" s="6" customFormat="1" ht="56.25" x14ac:dyDescent="0.25">
      <c r="A15" s="11" t="s">
        <v>23</v>
      </c>
      <c r="B15" s="28" t="s">
        <v>24</v>
      </c>
      <c r="C15" s="20">
        <v>632.29999999999995</v>
      </c>
      <c r="D15" s="39"/>
      <c r="E15" s="20">
        <v>632.29999999999995</v>
      </c>
      <c r="F15" s="36">
        <f t="shared" si="1"/>
        <v>100</v>
      </c>
    </row>
    <row r="16" spans="1:10" s="6" customFormat="1" ht="75" x14ac:dyDescent="0.25">
      <c r="A16" s="12" t="s">
        <v>25</v>
      </c>
      <c r="B16" s="23" t="s">
        <v>26</v>
      </c>
      <c r="C16" s="20">
        <v>382566.2</v>
      </c>
      <c r="D16" s="39">
        <f t="shared" si="0"/>
        <v>-291573.90000000002</v>
      </c>
      <c r="E16" s="20">
        <v>90992.3</v>
      </c>
      <c r="F16" s="36">
        <f t="shared" si="1"/>
        <v>23.784720134711325</v>
      </c>
    </row>
    <row r="17" spans="1:6" ht="37.5" x14ac:dyDescent="0.25">
      <c r="A17" s="10" t="s">
        <v>27</v>
      </c>
      <c r="B17" s="25" t="s">
        <v>35</v>
      </c>
      <c r="C17" s="32">
        <v>382566.2</v>
      </c>
      <c r="D17" s="40">
        <f t="shared" si="0"/>
        <v>-291573.90000000002</v>
      </c>
      <c r="E17" s="32">
        <v>90992.3</v>
      </c>
      <c r="F17" s="36">
        <f t="shared" si="1"/>
        <v>23.784720134711325</v>
      </c>
    </row>
    <row r="18" spans="1:6" ht="39" customHeight="1" x14ac:dyDescent="0.25">
      <c r="A18" s="10" t="s">
        <v>28</v>
      </c>
      <c r="B18" s="29" t="s">
        <v>36</v>
      </c>
      <c r="C18" s="32">
        <v>382566.2</v>
      </c>
      <c r="D18" s="40">
        <f t="shared" si="0"/>
        <v>-291573.90000000002</v>
      </c>
      <c r="E18" s="32">
        <v>90992.3</v>
      </c>
      <c r="F18" s="36">
        <f t="shared" si="1"/>
        <v>23.784720134711325</v>
      </c>
    </row>
    <row r="19" spans="1:6" s="6" customFormat="1" ht="63.75" customHeight="1" x14ac:dyDescent="0.25">
      <c r="A19" s="12" t="s">
        <v>29</v>
      </c>
      <c r="B19" s="30" t="s">
        <v>30</v>
      </c>
      <c r="C19" s="20">
        <v>13805.6</v>
      </c>
      <c r="D19" s="39">
        <f t="shared" si="0"/>
        <v>-13805.6</v>
      </c>
      <c r="E19" s="20"/>
      <c r="F19" s="36">
        <f t="shared" si="1"/>
        <v>0</v>
      </c>
    </row>
    <row r="20" spans="1:6" ht="56.25" x14ac:dyDescent="0.25">
      <c r="A20" s="10" t="s">
        <v>31</v>
      </c>
      <c r="B20" s="29" t="s">
        <v>39</v>
      </c>
      <c r="C20" s="32">
        <v>13805.6</v>
      </c>
      <c r="D20" s="40">
        <f t="shared" si="0"/>
        <v>-13805.6</v>
      </c>
      <c r="E20" s="32"/>
      <c r="F20" s="36">
        <f t="shared" si="1"/>
        <v>0</v>
      </c>
    </row>
    <row r="21" spans="1:6" ht="37.5" x14ac:dyDescent="0.25">
      <c r="A21" s="10" t="s">
        <v>32</v>
      </c>
      <c r="B21" s="29" t="s">
        <v>33</v>
      </c>
      <c r="C21" s="32">
        <v>13805.6</v>
      </c>
      <c r="D21" s="40">
        <f t="shared" si="0"/>
        <v>-13805.6</v>
      </c>
      <c r="E21" s="32"/>
      <c r="F21" s="36">
        <f t="shared" si="1"/>
        <v>0</v>
      </c>
    </row>
    <row r="22" spans="1:6" s="6" customFormat="1" ht="42" customHeight="1" x14ac:dyDescent="0.25">
      <c r="A22" s="12" t="s">
        <v>37</v>
      </c>
      <c r="B22" s="31" t="s">
        <v>38</v>
      </c>
      <c r="C22" s="20">
        <v>1730</v>
      </c>
      <c r="D22" s="39">
        <f t="shared" si="0"/>
        <v>2195</v>
      </c>
      <c r="E22" s="20">
        <v>3925</v>
      </c>
      <c r="F22" s="36">
        <f t="shared" si="1"/>
        <v>226.87861271676303</v>
      </c>
    </row>
    <row r="23" spans="1:6" s="14" customFormat="1" ht="20.25" x14ac:dyDescent="0.2">
      <c r="A23" s="42"/>
      <c r="B23" s="43" t="s">
        <v>34</v>
      </c>
      <c r="C23" s="39">
        <v>7071794</v>
      </c>
      <c r="D23" s="39">
        <f>E23-C23</f>
        <v>2257345.5999999996</v>
      </c>
      <c r="E23" s="39">
        <v>9329139.5999999996</v>
      </c>
      <c r="F23" s="44">
        <f t="shared" si="1"/>
        <v>131.92040944631589</v>
      </c>
    </row>
    <row r="24" spans="1:6" ht="18.75" x14ac:dyDescent="0.3">
      <c r="A24" s="57" t="s">
        <v>53</v>
      </c>
      <c r="B24" s="57"/>
      <c r="C24" s="18"/>
      <c r="D24" s="17"/>
      <c r="E24" s="18"/>
      <c r="F24" s="37"/>
    </row>
    <row r="25" spans="1:6" ht="39.75" customHeight="1" x14ac:dyDescent="0.25">
      <c r="A25" s="53" t="s">
        <v>57</v>
      </c>
      <c r="B25" s="54"/>
      <c r="C25" s="32"/>
      <c r="D25" s="40">
        <f>E25-C25</f>
        <v>693764.9</v>
      </c>
      <c r="E25" s="32">
        <v>693764.9</v>
      </c>
      <c r="F25" s="38"/>
    </row>
    <row r="26" spans="1:6" ht="113.25" customHeight="1" x14ac:dyDescent="0.25">
      <c r="A26" s="47" t="s">
        <v>42</v>
      </c>
      <c r="B26" s="48"/>
      <c r="C26" s="32">
        <v>4271519</v>
      </c>
      <c r="D26" s="40"/>
      <c r="E26" s="32">
        <v>4271519</v>
      </c>
      <c r="F26" s="38">
        <f t="shared" ref="F26:F38" si="2">E26/C26*100</f>
        <v>100</v>
      </c>
    </row>
    <row r="27" spans="1:6" ht="27" customHeight="1" x14ac:dyDescent="0.25">
      <c r="A27" s="47" t="s">
        <v>44</v>
      </c>
      <c r="B27" s="48"/>
      <c r="C27" s="32">
        <v>1553000</v>
      </c>
      <c r="D27" s="40"/>
      <c r="E27" s="32">
        <v>1553000</v>
      </c>
      <c r="F27" s="38">
        <f t="shared" si="2"/>
        <v>100</v>
      </c>
    </row>
    <row r="28" spans="1:6" ht="60" customHeight="1" x14ac:dyDescent="0.25">
      <c r="A28" s="47" t="s">
        <v>56</v>
      </c>
      <c r="B28" s="48"/>
      <c r="C28" s="32">
        <v>4447</v>
      </c>
      <c r="D28" s="40"/>
      <c r="E28" s="32">
        <v>4447</v>
      </c>
      <c r="F28" s="38">
        <f t="shared" si="2"/>
        <v>100</v>
      </c>
    </row>
    <row r="29" spans="1:6" ht="52.5" customHeight="1" x14ac:dyDescent="0.25">
      <c r="A29" s="47" t="s">
        <v>43</v>
      </c>
      <c r="B29" s="48"/>
      <c r="C29" s="32">
        <v>900647</v>
      </c>
      <c r="D29" s="40"/>
      <c r="E29" s="32">
        <v>900647</v>
      </c>
      <c r="F29" s="38">
        <f t="shared" si="2"/>
        <v>100</v>
      </c>
    </row>
    <row r="30" spans="1:6" ht="163.5" customHeight="1" x14ac:dyDescent="0.25">
      <c r="A30" s="47" t="s">
        <v>45</v>
      </c>
      <c r="B30" s="48"/>
      <c r="C30" s="32">
        <v>3</v>
      </c>
      <c r="D30" s="40"/>
      <c r="E30" s="32">
        <v>3</v>
      </c>
      <c r="F30" s="38">
        <f t="shared" si="2"/>
        <v>100</v>
      </c>
    </row>
    <row r="31" spans="1:6" ht="58.5" customHeight="1" x14ac:dyDescent="0.25">
      <c r="A31" s="47" t="s">
        <v>46</v>
      </c>
      <c r="B31" s="48"/>
      <c r="C31" s="32">
        <v>1</v>
      </c>
      <c r="D31" s="40"/>
      <c r="E31" s="32">
        <v>1</v>
      </c>
      <c r="F31" s="38">
        <f t="shared" si="2"/>
        <v>100</v>
      </c>
    </row>
    <row r="32" spans="1:6" ht="121.5" customHeight="1" x14ac:dyDescent="0.25">
      <c r="A32" s="47" t="s">
        <v>47</v>
      </c>
      <c r="B32" s="48"/>
      <c r="C32" s="32">
        <v>1590</v>
      </c>
      <c r="D32" s="40"/>
      <c r="E32" s="32">
        <v>1590</v>
      </c>
      <c r="F32" s="38">
        <f t="shared" si="2"/>
        <v>100</v>
      </c>
    </row>
    <row r="33" spans="1:6" ht="21.75" customHeight="1" x14ac:dyDescent="0.25">
      <c r="A33" s="53" t="s">
        <v>48</v>
      </c>
      <c r="B33" s="54"/>
      <c r="C33" s="32">
        <v>587</v>
      </c>
      <c r="D33" s="40"/>
      <c r="E33" s="32">
        <v>587</v>
      </c>
      <c r="F33" s="38">
        <f t="shared" si="2"/>
        <v>100</v>
      </c>
    </row>
    <row r="34" spans="1:6" ht="95.25" customHeight="1" x14ac:dyDescent="0.25">
      <c r="A34" s="49" t="s">
        <v>49</v>
      </c>
      <c r="B34" s="50"/>
      <c r="C34" s="33"/>
      <c r="D34" s="41"/>
      <c r="E34" s="33"/>
      <c r="F34" s="38"/>
    </row>
    <row r="35" spans="1:6" ht="60" customHeight="1" x14ac:dyDescent="0.25">
      <c r="A35" s="49" t="s">
        <v>41</v>
      </c>
      <c r="B35" s="50"/>
      <c r="C35" s="33"/>
      <c r="D35" s="40">
        <f t="shared" ref="D35:D38" si="3">E35-C35</f>
        <v>1540000</v>
      </c>
      <c r="E35" s="32">
        <v>1540000</v>
      </c>
      <c r="F35" s="38"/>
    </row>
    <row r="36" spans="1:6" ht="82.5" customHeight="1" x14ac:dyDescent="0.25">
      <c r="A36" s="51" t="s">
        <v>50</v>
      </c>
      <c r="B36" s="52"/>
      <c r="C36" s="32">
        <v>340000</v>
      </c>
      <c r="D36" s="40"/>
      <c r="E36" s="32">
        <v>340000</v>
      </c>
      <c r="F36" s="38">
        <f t="shared" si="2"/>
        <v>100</v>
      </c>
    </row>
    <row r="37" spans="1:6" ht="97.5" customHeight="1" x14ac:dyDescent="0.25">
      <c r="A37" s="51" t="s">
        <v>51</v>
      </c>
      <c r="B37" s="52"/>
      <c r="C37" s="32"/>
      <c r="D37" s="40">
        <f t="shared" si="3"/>
        <v>23580.7</v>
      </c>
      <c r="E37" s="32">
        <v>23580.7</v>
      </c>
      <c r="F37" s="38"/>
    </row>
    <row r="38" spans="1:6" s="13" customFormat="1" ht="27" customHeight="1" x14ac:dyDescent="0.2">
      <c r="A38" s="46" t="s">
        <v>2</v>
      </c>
      <c r="B38" s="46"/>
      <c r="C38" s="39">
        <v>7071794</v>
      </c>
      <c r="D38" s="39">
        <f t="shared" si="3"/>
        <v>2257345.5999999996</v>
      </c>
      <c r="E38" s="39">
        <v>9329139.5999999996</v>
      </c>
      <c r="F38" s="45">
        <f t="shared" si="2"/>
        <v>131.92040944631589</v>
      </c>
    </row>
  </sheetData>
  <mergeCells count="17">
    <mergeCell ref="A25:B25"/>
    <mergeCell ref="A2:F2"/>
    <mergeCell ref="A28:B28"/>
    <mergeCell ref="A1:F1"/>
    <mergeCell ref="A36:B36"/>
    <mergeCell ref="A24:B24"/>
    <mergeCell ref="A38:B38"/>
    <mergeCell ref="A26:B26"/>
    <mergeCell ref="A27:B27"/>
    <mergeCell ref="A29:B29"/>
    <mergeCell ref="A30:B30"/>
    <mergeCell ref="A31:B31"/>
    <mergeCell ref="A32:B32"/>
    <mergeCell ref="A35:B35"/>
    <mergeCell ref="A37:B37"/>
    <mergeCell ref="A33:B33"/>
    <mergeCell ref="A34:B34"/>
  </mergeCells>
  <hyperlinks>
    <hyperlink ref="B19" r:id="rId1" display="consultantplus://offline/ref=012FADD2CDE411F88D8BBCFF6C14BFABE8777F8BFFEBFD15180F940F526764984DA81E5854A6B939A67A13a4VCJ"/>
  </hyperlinks>
  <printOptions horizontalCentered="1"/>
  <pageMargins left="0.59055118110236227" right="0.39370078740157483" top="0.59055118110236227" bottom="0.59055118110236227" header="0.31496062992125984" footer="0.31496062992125984"/>
  <pageSetup paperSize="9" scale="65" firstPageNumber="512" fitToHeight="0" orientation="portrait" useFirstPageNumber="1" r:id="rId2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Губайдуллина Гульназ Марсилевна</cp:lastModifiedBy>
  <cp:lastPrinted>2021-02-09T07:12:39Z</cp:lastPrinted>
  <dcterms:created xsi:type="dcterms:W3CDTF">2011-11-22T05:18:13Z</dcterms:created>
  <dcterms:modified xsi:type="dcterms:W3CDTF">2021-02-10T07:11:42Z</dcterms:modified>
</cp:coreProperties>
</file>